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52" windowWidth="15336" windowHeight="4776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доходов'!$10:$10</definedName>
  </definedNames>
  <calcPr fullCalcOnLoad="1"/>
</workbook>
</file>

<file path=xl/sharedStrings.xml><?xml version="1.0" encoding="utf-8"?>
<sst xmlns="http://schemas.openxmlformats.org/spreadsheetml/2006/main" count="155" uniqueCount="155">
  <si>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</si>
  <si>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 (на обеспечение компенсационных выплат лицам, осуществляющим уход за нетрудоспособными гражданами)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</si>
  <si>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</si>
  <si>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(в сфере социальной защиты населения в рамках государственной программы Республики Крым «Социальная поддержка граждан»)</t>
  </si>
  <si>
    <t>Субвенции бюджетам городских округов на выполнение передаваемых полномочий субъектов Российской Федерации (по созданию и организации деятельности комиссий по делам несовершеннолетних и защите их прав в рамках государственной программы развития образования в Республике Крым на 2016-2018 годы)</t>
  </si>
  <si>
    <t>Субвенции бюджетам городских округов на выполнение передаваемых полномочий субъектов Российской Федерации (в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</si>
  <si>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 оставшихся без попечения родителей)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</si>
  <si>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оплату жилищно-коммунальных услуг, твердого топлива и сжиженного газа)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</si>
  <si>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авто, электро 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</si>
  <si>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оказание адресной материальной помощи гражданам, находящимся в трудной жизненной ситуации)</t>
  </si>
  <si>
    <t>Субвенции бюджетам городских округов  на выполнение передаваемых полномочий субъектов Российской Федерации (на частичную компенсацию расходов, связанных с оплатой услуг сиделок по социально- медицинским показаниям, для инвалидов Великой Отечественной войны и участников боевых действий I и II групп, лиц, имеющих статус ветерана Великой Отечественной войны и ветеранов боевых действий)</t>
  </si>
  <si>
    <t>Субвенции бюджетам городских округов  на выполнение передаваемых полномочий субъектов Российской Федерации (на дополнительное ежемесячное материальное обеспечение на детей-инвалидов и инвалидов с детства)</t>
  </si>
  <si>
    <t>Субвенции бюджетам городских округов  на выполнение передаваемых полномочий субъектов Российской Федерации (на дополнительные расходы на обеспечение по обязательному социальному страхованию от несчастных случаев на производстве и профессиональных заболеваний, не предусмотренные законодательством Российской Федерации, либо их размеры превышают, предусмотренные в Российской Федерации)</t>
  </si>
  <si>
    <t>Субвенции бюджетам городских округов  на выполнение передаваемых полномочий субъектов Российской Федерации (на ежемесячную пенсионную выплату за выслугу лет государственным гражданским служащим Республики Крым)</t>
  </si>
  <si>
    <t>Субвенции бюджетам городских округов на выполнение передаваемых полномочий субъектов Российской Федерации (на выплату помощи малообеспеченным семьям)</t>
  </si>
  <si>
    <t>Субвенции бюджетам городских округов 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</si>
  <si>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Субвенции бюджетам городских округов  на выполнение передаваемых полномочий субъектов Российской Федерации (на ежемесячную денежную выплату для приобретения социально значимых сортов хлеба)</t>
  </si>
  <si>
    <t>Субвенции бюджетам городских округов 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</si>
  <si>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</si>
  <si>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выполнение передаваемых полномочий субъектов Российской Федерации (на выплату материальной помощи участникам ликвидации последствий аварии на ЧАЭС к 30-й годовщине Чернобыльской катастрофы и Дню чествования участников ликвидации аварии на ЧАЭС)</t>
  </si>
  <si>
    <t>Субвенции бюджетам городских округов  на выполнение передаваемых полномочий субъектов Российской Федерации (на проведение мероприятий по социальной защите граждан преклонного возраста и инвалидов)</t>
  </si>
  <si>
    <t>Субвенции бюджетам городских округов  на выполнение передаваемых полномочий субъектов Российской Федерации (на государственную социальную помощь на основании социального контракта)</t>
  </si>
  <si>
    <t xml:space="preserve">Субвенции бюджетам городских округов 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 </t>
  </si>
  <si>
    <t>Код доходов</t>
  </si>
  <si>
    <t>Наименование доходов</t>
  </si>
  <si>
    <t>Сумма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</si>
  <si>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</si>
  <si>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</si>
  <si>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</si>
  <si>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</si>
  <si>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</si>
  <si>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</si>
  <si>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</si>
  <si>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</si>
  <si>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</si>
  <si>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</si>
  <si>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</si>
  <si>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</si>
  <si>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</si>
  <si>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</si>
  <si>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</si>
  <si>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</si>
  <si>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</si>
  <si>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</si>
  <si>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</si>
  <si>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</si>
  <si>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</si>
  <si>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</si>
  <si>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</si>
  <si>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</si>
  <si>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</si>
  <si>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</si>
  <si>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</si>
  <si>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</si>
  <si>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</si>
  <si>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</si>
  <si>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</si>
  <si>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</si>
  <si>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</si>
  <si>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</si>
  <si>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</si>
  <si>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</si>
  <si>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ВСЕГО ДОХОДОВ:</t>
  </si>
  <si>
    <t>Приложение 1</t>
  </si>
  <si>
    <t>к решению Евпаторийского  городского совета Республики Крым</t>
  </si>
  <si>
    <t>(рублей)</t>
  </si>
  <si>
    <t>000 2 00 00000 00 0000 000</t>
  </si>
  <si>
    <t>000 2 02 01001 00 0000 151</t>
  </si>
  <si>
    <t>000 2 02 01001 04 0000 151</t>
  </si>
  <si>
    <t>000 2 02 03001 04 0000 151</t>
  </si>
  <si>
    <t>000 2 02 03004 04 0000 151</t>
  </si>
  <si>
    <t>000 2 02 03012 04 0000 151</t>
  </si>
  <si>
    <t>000 2 02 03020 04 0000 151</t>
  </si>
  <si>
    <t>000 2 02 03024 04 0000 151</t>
  </si>
  <si>
    <t>000 2 02 03053 04 0000 151</t>
  </si>
  <si>
    <t>000 2 02 03090 04 0000 151</t>
  </si>
  <si>
    <t>000 2 02 03122 04 0000 151</t>
  </si>
  <si>
    <t>000 2 02 03123 04 0000 151</t>
  </si>
  <si>
    <t>000 2 02 03024 04 0001 151</t>
  </si>
  <si>
    <t>000 2 02 03024 04 0002 151</t>
  </si>
  <si>
    <t>000 2 02 03024 04 0003 151</t>
  </si>
  <si>
    <t>000 2 02 03024 04 0004 151</t>
  </si>
  <si>
    <t>000 2 02 03024 04 0005 151</t>
  </si>
  <si>
    <t>000 2 02 03024 04 0006 151</t>
  </si>
  <si>
    <t>000 2 02 03024 04 0008 151</t>
  </si>
  <si>
    <t>000 2 02 03024 04 0007 151</t>
  </si>
  <si>
    <t>000 2 02 03024 04 0009 151</t>
  </si>
  <si>
    <t>000 2 02 03024 04 0010 151</t>
  </si>
  <si>
    <t>000 2 02 03024 04 0011 151</t>
  </si>
  <si>
    <t>000 2 02 03024 04 0012 151</t>
  </si>
  <si>
    <t>000 2 02 03024 04 0013 151</t>
  </si>
  <si>
    <t>000 2 02 03024 04 0014 151</t>
  </si>
  <si>
    <t>000 2 02 03024 04 0015 151</t>
  </si>
  <si>
    <t>000 2 02 03024 04 0016 151</t>
  </si>
  <si>
    <t>000 2 02 03024 04 0017 151</t>
  </si>
  <si>
    <t>000 2 02 03024 04 0018 151</t>
  </si>
  <si>
    <t>000 2 02 03024 04 0019 151</t>
  </si>
  <si>
    <t>000 2 02 03024 04 0020 151</t>
  </si>
  <si>
    <t>000 2 02 03024 04 0021 151</t>
  </si>
  <si>
    <t>000 2 02 03024 04 0022 151</t>
  </si>
  <si>
    <t>000 2 02 03024 04 0023 151</t>
  </si>
  <si>
    <t>000 2 02 03024 04 0024 151</t>
  </si>
  <si>
    <t>000 2 02 03024 04 0025 151</t>
  </si>
  <si>
    <t>000 2 02 03024 04 0026 151</t>
  </si>
  <si>
    <t>000 2 02 03024 04 0027 151</t>
  </si>
  <si>
    <t>000 2 02 03024 04 0028 151</t>
  </si>
  <si>
    <t>000 2 02 03024 04 0029 151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</si>
  <si>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2016 год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</si>
  <si>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рамках подпрограммы «Обеспечение деятельности по комплектованию, учету, хранению и использованию архивных документов, находящихся  в  государственной  собственности  Республики  Крым» государственной  программы    Республики  Крым  «Развитие  культуры  и сохранения объектов культурного наследия Республики Крым» на 2015-2017 годы)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</si>
  <si>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 в рамках государственной программы развития образования в Республике Крым на 2016-2018 годы)</t>
  </si>
  <si>
    <t>Субвенции бюджетам городских округов  на выполнение передаваемых полномочий субъектов Российской Федерации (на оказание одноразовой денежной помощи гражданам, которым исполняется 100, 105 и 110 лет, к юбилейной дате)</t>
  </si>
  <si>
    <t>Субвенции бюджетам городских округов  на выполнение передаваемых полномочий субъектов Российской Федерации (на предоставление помощи по уходу за инвалидами 1 или 2 группы вследствие психического расстройства)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</si>
  <si>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</si>
  <si>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</si>
  <si>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000 2 02 02000 00 0000 151</t>
  </si>
  <si>
    <t>000 2 02 03000 00 0000 151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</si>
  <si>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</si>
  <si>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000 2 02 02999 04 0100 151</t>
  </si>
  <si>
    <t>000 2 02 03029 04 0000 151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</si>
  <si>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</si>
  <si>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000 2 02 03121 04 0000 151</t>
  </si>
  <si>
    <t>Субвенции бюджетам городских округов на проведение Всероссийской сельскохозяйственной переписи в 2016 году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</si>
  <si>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</si>
  <si>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выполнение передаваемых полномочий субъектов Российской Федерации (на оказание мер социальной защиты граждан в соответствии с Законом Республики Крым от 17.12.2014 №36-ЗРК/2015)</t>
  </si>
  <si>
    <t>000 2 02 04000 00 0000 151</t>
  </si>
  <si>
    <t>Иные межбюджетные трансферты</t>
  </si>
  <si>
    <t>000 2 02 04056 04 0000 151</t>
  </si>
  <si>
    <t>Межбюджетные трансферты, передаваемые бюджетам городских округов на финансовое обеспечение дорожной деятельности в отношении автомобильных дорог общего пользования местного значения</t>
  </si>
  <si>
    <t>000 1 16 00000 00 0000 000</t>
  </si>
  <si>
    <t>Штрафы, санкции, возмещение ущерба</t>
  </si>
  <si>
    <t xml:space="preserve">Прочие субсидии бюджетам городских округов </t>
  </si>
  <si>
    <t>000 2 02 02999 04 0000 151</t>
  </si>
  <si>
    <t>000 2 02 02077 04 0000 151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</si>
  <si>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</si>
  <si>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000 2 02 02999 04 0101 151</t>
  </si>
  <si>
    <t>Прочие субсидии бюджетам городских округов (на проведение капитального ремонта общежитий на территории Республики Крым)</t>
  </si>
  <si>
    <t>Прочие межбюджетные трансферты, передаваемые бюджетам городских округов (на реализацию мероприятий автоматизации процессов бюджетного учета и отчетности Республики Крым, муниципальных учреждений в рамках Государственной программы Республики Крым «Модернизация бюджетного учета и отчетности Республики Крым на 2015-2018 годы»)</t>
  </si>
  <si>
    <t>000 2 02 04999 04 0200 151</t>
  </si>
  <si>
    <t>000 2 02 02051 04 0000 151</t>
  </si>
  <si>
    <t>Субсидии бюджетам городских округов на реализацию федеральных целевых программ</t>
  </si>
  <si>
    <t xml:space="preserve"> с изменениями и дополнениями» </t>
  </si>
  <si>
    <t>Прочие субсидии бюджетам городских округов (на обустройство детских игровых площадок)</t>
  </si>
  <si>
    <t xml:space="preserve">Прочие межбюджетные трансферты, передаваемые бюджетам городских округов </t>
  </si>
  <si>
    <t>000 2 02 04999 04 0000 151</t>
  </si>
  <si>
    <t>000 2 02 02999 04 0103 151</t>
  </si>
  <si>
    <t>000 2 02 03119 04 0000 151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</si>
  <si>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</si>
  <si>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000 2 02 02999 04 0102 151</t>
  </si>
  <si>
    <t>Прочие субсидии бюджетам городских округов (на закупку специализированной коммунальной техники и контейнеров для сбора твердых коммунальных отходов)</t>
  </si>
  <si>
    <t>000 2 02 02207 04 0000 151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</si>
  <si>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  2011 - 2020 годы</t>
  </si>
  <si>
    <t>«О бюджете муниципального образования  городской округ  Евпатория  Республики Крым на 2016 год»</t>
  </si>
  <si>
    <t xml:space="preserve">«О внесении изменений    в решение  Евпаторийского городского совета Республики Крым от 30.12.2015 №1-29/5 </t>
  </si>
  <si>
    <t xml:space="preserve">                                                                                                                                              от 11.11.2016г.</t>
  </si>
  <si>
    <t>№1-46/1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</si>
</sst>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justify" vertical="center" wrapText="1"/>
    </xf>
    <xf numFmtId="0" fontId="7" fillId="24" borderId="11" xfId="0" applyFont="1" applyFill="1" applyBorder="1" applyAlignment="1">
      <alignment vertical="center" wrapText="1"/>
    </xf>
    <xf numFmtId="172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/>
    </xf>
    <xf numFmtId="4" fontId="10" fillId="2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24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172" fontId="3" fillId="0" borderId="0" xfId="0" applyNumberFormat="1" applyFont="1" applyAlignment="1">
      <alignment/>
    </xf>
    <xf numFmtId="0" fontId="7" fillId="0" borderId="10" xfId="0" applyFont="1" applyBorder="1" applyAlignment="1">
      <alignment horizontal="center" wrapText="1"/>
    </xf>
    <xf numFmtId="0" fontId="11" fillId="4" borderId="1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justify" vertical="center" wrapText="1"/>
    </xf>
    <xf numFmtId="4" fontId="9" fillId="24" borderId="1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justify" vertical="center" wrapText="1"/>
    </xf>
    <xf numFmtId="0" fontId="5" fillId="24" borderId="0" xfId="0" applyFont="1" applyFill="1" applyAlignment="1">
      <alignment/>
    </xf>
    <xf numFmtId="0" fontId="7" fillId="24" borderId="10" xfId="0" applyNumberFormat="1" applyFont="1" applyFill="1" applyBorder="1" applyAlignment="1" applyProtection="1">
      <alignment horizontal="center" vertical="center"/>
      <protection/>
    </xf>
    <xf numFmtId="0" fontId="7" fillId="24" borderId="0" xfId="0" applyFont="1" applyFill="1" applyAlignment="1">
      <alignment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0" fontId="7" fillId="24" borderId="12" xfId="0" applyFont="1" applyFill="1" applyBorder="1" applyAlignment="1">
      <alignment wrapText="1"/>
    </xf>
    <xf numFmtId="4" fontId="7" fillId="24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="80" zoomScaleNormal="8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E8" sqref="E8"/>
    </sheetView>
  </sheetViews>
  <sheetFormatPr defaultColWidth="9.00390625" defaultRowHeight="12.75"/>
  <cols>
    <col min="1" max="1" width="35.375" style="19" customWidth="1"/>
    <col min="2" max="2" width="115.50390625" style="19" customWidth="1"/>
    <col min="3" max="3" width="21.875" style="19" customWidth="1"/>
    <col min="4" max="10" width="9.125" style="1" customWidth="1"/>
    <col min="11" max="11" width="8.125" style="1" customWidth="1"/>
    <col min="12" max="16384" width="9.125" style="1" customWidth="1"/>
  </cols>
  <sheetData>
    <row r="1" spans="1:3" ht="38.25" customHeight="1">
      <c r="A1" s="17"/>
      <c r="B1" s="3"/>
      <c r="C1" s="20" t="s">
        <v>63</v>
      </c>
    </row>
    <row r="2" spans="1:3" ht="18">
      <c r="A2" s="3"/>
      <c r="B2" s="3"/>
      <c r="C2" s="21" t="s">
        <v>64</v>
      </c>
    </row>
    <row r="3" spans="1:3" ht="18">
      <c r="A3" s="3"/>
      <c r="B3" s="3"/>
      <c r="C3" s="21" t="s">
        <v>152</v>
      </c>
    </row>
    <row r="4" spans="1:3" ht="18">
      <c r="A4" s="3"/>
      <c r="B4" s="46" t="s">
        <v>151</v>
      </c>
      <c r="C4" s="46"/>
    </row>
    <row r="5" spans="1:3" ht="18">
      <c r="A5" s="3"/>
      <c r="B5" s="46" t="s">
        <v>140</v>
      </c>
      <c r="C5" s="46"/>
    </row>
    <row r="6" spans="1:3" ht="18">
      <c r="A6" s="3"/>
      <c r="B6" s="3" t="s">
        <v>153</v>
      </c>
      <c r="C6" s="21" t="s">
        <v>154</v>
      </c>
    </row>
    <row r="7" spans="1:3" ht="7.5" customHeight="1">
      <c r="A7" s="3"/>
      <c r="B7" s="3"/>
      <c r="C7" s="21"/>
    </row>
    <row r="8" spans="1:3" ht="42.75" customHeight="1">
      <c r="A8" s="47" t="s">
        <v>107</v>
      </c>
      <c r="B8" s="48"/>
      <c r="C8" s="48"/>
    </row>
    <row r="9" spans="1:3" ht="18">
      <c r="A9" s="17"/>
      <c r="B9" s="22"/>
      <c r="C9" s="22" t="s">
        <v>65</v>
      </c>
    </row>
    <row r="10" spans="1:3" ht="24.75" customHeight="1">
      <c r="A10" s="11" t="s">
        <v>23</v>
      </c>
      <c r="B10" s="11" t="s">
        <v>24</v>
      </c>
      <c r="C10" s="10" t="s">
        <v>25</v>
      </c>
    </row>
    <row r="11" spans="1:3" ht="18">
      <c r="A11" s="23">
        <v>1</v>
      </c>
      <c r="B11" s="23">
        <v>2</v>
      </c>
      <c r="C11" s="23">
        <v>3</v>
      </c>
    </row>
    <row r="12" spans="1:3" ht="26.25" customHeight="1">
      <c r="A12" s="11" t="s">
        <v>26</v>
      </c>
      <c r="B12" s="11" t="s">
        <v>27</v>
      </c>
      <c r="C12" s="12">
        <f>C13+C14+C15+C16+C17+C18+C19+C20+C21+C22+C23+C24</f>
        <v>588034210</v>
      </c>
    </row>
    <row r="13" spans="1:3" ht="24" customHeight="1">
      <c r="A13" s="23" t="s">
        <v>28</v>
      </c>
      <c r="B13" s="24" t="s">
        <v>29</v>
      </c>
      <c r="C13" s="13">
        <v>280487500</v>
      </c>
    </row>
    <row r="14" spans="1:4" ht="25.5" customHeight="1">
      <c r="A14" s="23" t="s">
        <v>30</v>
      </c>
      <c r="B14" s="25" t="s">
        <v>31</v>
      </c>
      <c r="C14" s="13">
        <v>33145000</v>
      </c>
      <c r="D14" s="26"/>
    </row>
    <row r="15" spans="1:3" ht="40.5" customHeight="1">
      <c r="A15" s="23" t="s">
        <v>32</v>
      </c>
      <c r="B15" s="25" t="s">
        <v>33</v>
      </c>
      <c r="C15" s="13">
        <v>6500000</v>
      </c>
    </row>
    <row r="16" spans="1:3" ht="21" customHeight="1">
      <c r="A16" s="23" t="s">
        <v>34</v>
      </c>
      <c r="B16" s="25" t="s">
        <v>35</v>
      </c>
      <c r="C16" s="13">
        <v>32317000</v>
      </c>
    </row>
    <row r="17" spans="1:3" ht="24.75" customHeight="1">
      <c r="A17" s="27" t="s">
        <v>36</v>
      </c>
      <c r="B17" s="24" t="s">
        <v>37</v>
      </c>
      <c r="C17" s="13">
        <v>5440000</v>
      </c>
    </row>
    <row r="18" spans="1:3" ht="57" customHeight="1">
      <c r="A18" s="23" t="s">
        <v>38</v>
      </c>
      <c r="B18" s="25" t="s">
        <v>39</v>
      </c>
      <c r="C18" s="44">
        <v>178783796</v>
      </c>
    </row>
    <row r="19" spans="1:3" ht="39.75" customHeight="1">
      <c r="A19" s="23" t="s">
        <v>40</v>
      </c>
      <c r="B19" s="25" t="s">
        <v>41</v>
      </c>
      <c r="C19" s="13">
        <v>15800000</v>
      </c>
    </row>
    <row r="20" spans="1:3" ht="40.5" customHeight="1">
      <c r="A20" s="23" t="s">
        <v>42</v>
      </c>
      <c r="B20" s="25" t="s">
        <v>43</v>
      </c>
      <c r="C20" s="13">
        <v>1058914</v>
      </c>
    </row>
    <row r="21" spans="1:3" ht="63" customHeight="1">
      <c r="A21" s="23" t="s">
        <v>44</v>
      </c>
      <c r="B21" s="25" t="s">
        <v>45</v>
      </c>
      <c r="C21" s="13">
        <v>11120000</v>
      </c>
    </row>
    <row r="22" spans="1:3" ht="26.25" customHeight="1">
      <c r="A22" s="23" t="s">
        <v>46</v>
      </c>
      <c r="B22" s="25" t="s">
        <v>47</v>
      </c>
      <c r="C22" s="13">
        <v>3032000</v>
      </c>
    </row>
    <row r="23" spans="1:3" ht="24.75" customHeight="1">
      <c r="A23" s="23" t="s">
        <v>48</v>
      </c>
      <c r="B23" s="25" t="s">
        <v>49</v>
      </c>
      <c r="C23" s="13">
        <v>13500000</v>
      </c>
    </row>
    <row r="24" spans="1:3" ht="24.75" customHeight="1">
      <c r="A24" s="23" t="s">
        <v>128</v>
      </c>
      <c r="B24" s="25" t="s">
        <v>129</v>
      </c>
      <c r="C24" s="13">
        <v>6850000</v>
      </c>
    </row>
    <row r="25" spans="1:3" ht="21.75" customHeight="1">
      <c r="A25" s="11" t="s">
        <v>66</v>
      </c>
      <c r="B25" s="28" t="s">
        <v>50</v>
      </c>
      <c r="C25" s="14">
        <f>C26+C37+C28+C79</f>
        <v>2059090579.53</v>
      </c>
    </row>
    <row r="26" spans="1:3" s="2" customFormat="1" ht="27" customHeight="1">
      <c r="A26" s="4" t="s">
        <v>67</v>
      </c>
      <c r="B26" s="29" t="s">
        <v>51</v>
      </c>
      <c r="C26" s="15">
        <f>C27</f>
        <v>89913097</v>
      </c>
    </row>
    <row r="27" spans="1:3" ht="29.25" customHeight="1">
      <c r="A27" s="5" t="s">
        <v>68</v>
      </c>
      <c r="B27" s="30" t="s">
        <v>52</v>
      </c>
      <c r="C27" s="16">
        <v>89913097</v>
      </c>
    </row>
    <row r="28" spans="1:3" s="17" customFormat="1" ht="39" customHeight="1">
      <c r="A28" s="4" t="s">
        <v>114</v>
      </c>
      <c r="B28" s="29" t="s">
        <v>122</v>
      </c>
      <c r="C28" s="33">
        <f>C29+C30+C32+C33+C34+C36+C35+C31</f>
        <v>525153358.53</v>
      </c>
    </row>
    <row r="29" spans="1:3" s="17" customFormat="1" ht="39" customHeight="1">
      <c r="A29" s="35" t="s">
        <v>138</v>
      </c>
      <c r="B29" s="36" t="s">
        <v>139</v>
      </c>
      <c r="C29" s="16">
        <v>52224134.05</v>
      </c>
    </row>
    <row r="30" spans="1:3" s="17" customFormat="1" ht="39" customHeight="1">
      <c r="A30" s="5" t="s">
        <v>132</v>
      </c>
      <c r="B30" s="30" t="s">
        <v>133</v>
      </c>
      <c r="C30" s="16">
        <v>236959134.48</v>
      </c>
    </row>
    <row r="31" spans="1:3" s="17" customFormat="1" ht="39" customHeight="1">
      <c r="A31" s="35" t="s">
        <v>149</v>
      </c>
      <c r="B31" s="36" t="s">
        <v>150</v>
      </c>
      <c r="C31" s="16">
        <v>1871000</v>
      </c>
    </row>
    <row r="32" spans="1:3" s="17" customFormat="1" ht="27" customHeight="1">
      <c r="A32" s="5" t="s">
        <v>131</v>
      </c>
      <c r="B32" s="30" t="s">
        <v>130</v>
      </c>
      <c r="C32" s="16">
        <v>168379740</v>
      </c>
    </row>
    <row r="33" spans="1:3" s="17" customFormat="1" ht="60" customHeight="1">
      <c r="A33" s="5" t="s">
        <v>117</v>
      </c>
      <c r="B33" s="30" t="s">
        <v>116</v>
      </c>
      <c r="C33" s="16">
        <v>23505400</v>
      </c>
    </row>
    <row r="34" spans="1:3" s="17" customFormat="1" ht="45" customHeight="1">
      <c r="A34" s="5" t="s">
        <v>134</v>
      </c>
      <c r="B34" s="30" t="s">
        <v>135</v>
      </c>
      <c r="C34" s="16">
        <v>15083950</v>
      </c>
    </row>
    <row r="35" spans="1:3" s="17" customFormat="1" ht="45" customHeight="1">
      <c r="A35" s="5" t="s">
        <v>147</v>
      </c>
      <c r="B35" s="45" t="s">
        <v>148</v>
      </c>
      <c r="C35" s="16">
        <v>25380000</v>
      </c>
    </row>
    <row r="36" spans="1:3" s="17" customFormat="1" ht="45" customHeight="1">
      <c r="A36" s="5" t="s">
        <v>144</v>
      </c>
      <c r="B36" s="45" t="s">
        <v>141</v>
      </c>
      <c r="C36" s="16">
        <v>1750000</v>
      </c>
    </row>
    <row r="37" spans="1:3" s="34" customFormat="1" ht="29.25" customHeight="1">
      <c r="A37" s="31" t="s">
        <v>115</v>
      </c>
      <c r="B37" s="32" t="s">
        <v>53</v>
      </c>
      <c r="C37" s="33">
        <f>C38+C39+C40+C41+C42+C73+C74+C75+C77+C78+C72+C76</f>
        <v>1386427784</v>
      </c>
    </row>
    <row r="38" spans="1:3" s="34" customFormat="1" ht="44.25" customHeight="1">
      <c r="A38" s="35" t="s">
        <v>69</v>
      </c>
      <c r="B38" s="36" t="s">
        <v>54</v>
      </c>
      <c r="C38" s="16">
        <v>16565987</v>
      </c>
    </row>
    <row r="39" spans="1:3" s="34" customFormat="1" ht="68.25" customHeight="1">
      <c r="A39" s="5" t="s">
        <v>70</v>
      </c>
      <c r="B39" s="30" t="s">
        <v>55</v>
      </c>
      <c r="C39" s="16">
        <v>8782090</v>
      </c>
    </row>
    <row r="40" spans="1:3" s="34" customFormat="1" ht="64.5" customHeight="1">
      <c r="A40" s="35" t="s">
        <v>71</v>
      </c>
      <c r="B40" s="36" t="s">
        <v>56</v>
      </c>
      <c r="C40" s="16">
        <v>116090</v>
      </c>
    </row>
    <row r="41" spans="1:3" s="34" customFormat="1" ht="46.5" customHeight="1">
      <c r="A41" s="35" t="s">
        <v>72</v>
      </c>
      <c r="B41" s="36" t="s">
        <v>57</v>
      </c>
      <c r="C41" s="16">
        <v>375000</v>
      </c>
    </row>
    <row r="42" spans="1:3" s="37" customFormat="1" ht="48.75" customHeight="1">
      <c r="A42" s="31" t="s">
        <v>73</v>
      </c>
      <c r="B42" s="32" t="s">
        <v>0</v>
      </c>
      <c r="C42" s="33">
        <f>C43+C44+C45+C46+C47+C48+C49+C50+C51+C52+C53+C54+C55+C56+C57+C58+C59+C60+C61+C62+C63+C64+C65+C66+C67+C68+C69+C70+C71</f>
        <v>1260547601</v>
      </c>
    </row>
    <row r="43" spans="1:3" s="37" customFormat="1" ht="80.25" customHeight="1">
      <c r="A43" s="5" t="s">
        <v>78</v>
      </c>
      <c r="B43" s="6" t="s">
        <v>4</v>
      </c>
      <c r="C43" s="16">
        <v>29200</v>
      </c>
    </row>
    <row r="44" spans="1:3" s="37" customFormat="1" ht="45" customHeight="1">
      <c r="A44" s="5" t="s">
        <v>79</v>
      </c>
      <c r="B44" s="7" t="s">
        <v>5</v>
      </c>
      <c r="C44" s="16">
        <v>179700</v>
      </c>
    </row>
    <row r="45" spans="1:3" s="37" customFormat="1" ht="85.5" customHeight="1">
      <c r="A45" s="5" t="s">
        <v>80</v>
      </c>
      <c r="B45" s="7" t="s">
        <v>113</v>
      </c>
      <c r="C45" s="16">
        <v>254285300</v>
      </c>
    </row>
    <row r="46" spans="1:3" s="37" customFormat="1" ht="103.5" customHeight="1">
      <c r="A46" s="5" t="s">
        <v>81</v>
      </c>
      <c r="B46" s="8" t="s">
        <v>112</v>
      </c>
      <c r="C46" s="16">
        <v>462757300</v>
      </c>
    </row>
    <row r="47" spans="1:3" s="37" customFormat="1" ht="75.75" customHeight="1">
      <c r="A47" s="5" t="s">
        <v>82</v>
      </c>
      <c r="B47" s="8" t="s">
        <v>1</v>
      </c>
      <c r="C47" s="16">
        <v>1353391</v>
      </c>
    </row>
    <row r="48" spans="1:3" s="37" customFormat="1" ht="84" customHeight="1">
      <c r="A48" s="5" t="s">
        <v>83</v>
      </c>
      <c r="B48" s="8" t="s">
        <v>6</v>
      </c>
      <c r="C48" s="16">
        <v>30837910</v>
      </c>
    </row>
    <row r="49" spans="1:3" s="37" customFormat="1" ht="71.25" customHeight="1">
      <c r="A49" s="5" t="s">
        <v>85</v>
      </c>
      <c r="B49" s="8" t="s">
        <v>7</v>
      </c>
      <c r="C49" s="16">
        <v>96524</v>
      </c>
    </row>
    <row r="50" spans="1:3" s="37" customFormat="1" ht="46.5" customHeight="1">
      <c r="A50" s="5" t="s">
        <v>84</v>
      </c>
      <c r="B50" s="8" t="s">
        <v>2</v>
      </c>
      <c r="C50" s="16">
        <v>195721004</v>
      </c>
    </row>
    <row r="51" spans="1:3" s="37" customFormat="1" ht="63" customHeight="1">
      <c r="A51" s="5" t="s">
        <v>86</v>
      </c>
      <c r="B51" s="9" t="s">
        <v>3</v>
      </c>
      <c r="C51" s="16">
        <v>29358600</v>
      </c>
    </row>
    <row r="52" spans="1:3" s="37" customFormat="1" ht="138" customHeight="1">
      <c r="A52" s="5" t="s">
        <v>87</v>
      </c>
      <c r="B52" s="7" t="s">
        <v>108</v>
      </c>
      <c r="C52" s="16">
        <v>863500</v>
      </c>
    </row>
    <row r="53" spans="1:3" s="37" customFormat="1" ht="96.75" customHeight="1">
      <c r="A53" s="5" t="s">
        <v>88</v>
      </c>
      <c r="B53" s="7" t="s">
        <v>109</v>
      </c>
      <c r="C53" s="16">
        <v>3453900</v>
      </c>
    </row>
    <row r="54" spans="1:3" s="37" customFormat="1" ht="66" customHeight="1">
      <c r="A54" s="5" t="s">
        <v>89</v>
      </c>
      <c r="B54" s="8" t="s">
        <v>8</v>
      </c>
      <c r="C54" s="16">
        <v>104178265</v>
      </c>
    </row>
    <row r="55" spans="1:3" s="37" customFormat="1" ht="72" customHeight="1">
      <c r="A55" s="5" t="s">
        <v>90</v>
      </c>
      <c r="B55" s="8" t="s">
        <v>123</v>
      </c>
      <c r="C55" s="16">
        <v>9888478</v>
      </c>
    </row>
    <row r="56" spans="1:3" s="37" customFormat="1" ht="63" customHeight="1">
      <c r="A56" s="5" t="s">
        <v>91</v>
      </c>
      <c r="B56" s="7" t="s">
        <v>9</v>
      </c>
      <c r="C56" s="16">
        <v>161081</v>
      </c>
    </row>
    <row r="57" spans="1:3" s="37" customFormat="1" ht="102.75" customHeight="1">
      <c r="A57" s="5" t="s">
        <v>92</v>
      </c>
      <c r="B57" s="7" t="s">
        <v>10</v>
      </c>
      <c r="C57" s="16">
        <v>0</v>
      </c>
    </row>
    <row r="58" spans="1:3" s="37" customFormat="1" ht="68.25" customHeight="1">
      <c r="A58" s="5" t="s">
        <v>93</v>
      </c>
      <c r="B58" s="7" t="s">
        <v>11</v>
      </c>
      <c r="C58" s="16">
        <v>9909443</v>
      </c>
    </row>
    <row r="59" spans="1:3" s="37" customFormat="1" ht="99" customHeight="1">
      <c r="A59" s="5" t="s">
        <v>94</v>
      </c>
      <c r="B59" s="7" t="s">
        <v>12</v>
      </c>
      <c r="C59" s="16">
        <v>200368</v>
      </c>
    </row>
    <row r="60" spans="1:3" s="37" customFormat="1" ht="66" customHeight="1">
      <c r="A60" s="5" t="s">
        <v>95</v>
      </c>
      <c r="B60" s="7" t="s">
        <v>110</v>
      </c>
      <c r="C60" s="16">
        <v>30534</v>
      </c>
    </row>
    <row r="61" spans="1:3" s="37" customFormat="1" ht="66.75" customHeight="1">
      <c r="A61" s="5" t="s">
        <v>96</v>
      </c>
      <c r="B61" s="7" t="s">
        <v>13</v>
      </c>
      <c r="C61" s="16">
        <v>100000</v>
      </c>
    </row>
    <row r="62" spans="1:3" s="37" customFormat="1" ht="54" customHeight="1">
      <c r="A62" s="5" t="s">
        <v>97</v>
      </c>
      <c r="B62" s="8" t="s">
        <v>14</v>
      </c>
      <c r="C62" s="16">
        <v>5741203</v>
      </c>
    </row>
    <row r="63" spans="1:3" s="37" customFormat="1" ht="64.5" customHeight="1">
      <c r="A63" s="5" t="s">
        <v>98</v>
      </c>
      <c r="B63" s="7" t="s">
        <v>15</v>
      </c>
      <c r="C63" s="16">
        <v>134260477</v>
      </c>
    </row>
    <row r="64" spans="1:3" s="37" customFormat="1" ht="61.5" customHeight="1">
      <c r="A64" s="5" t="s">
        <v>99</v>
      </c>
      <c r="B64" s="7" t="s">
        <v>16</v>
      </c>
      <c r="C64" s="16">
        <v>698384</v>
      </c>
    </row>
    <row r="65" spans="1:3" s="37" customFormat="1" ht="67.5" customHeight="1">
      <c r="A65" s="5" t="s">
        <v>100</v>
      </c>
      <c r="B65" s="7" t="s">
        <v>17</v>
      </c>
      <c r="C65" s="16">
        <v>1128958</v>
      </c>
    </row>
    <row r="66" spans="1:3" s="37" customFormat="1" ht="57.75" customHeight="1">
      <c r="A66" s="5" t="s">
        <v>101</v>
      </c>
      <c r="B66" s="7" t="s">
        <v>18</v>
      </c>
      <c r="C66" s="16">
        <v>1233769</v>
      </c>
    </row>
    <row r="67" spans="1:3" s="37" customFormat="1" ht="64.5" customHeight="1">
      <c r="A67" s="5" t="s">
        <v>102</v>
      </c>
      <c r="B67" s="7" t="s">
        <v>111</v>
      </c>
      <c r="C67" s="16">
        <v>4277000</v>
      </c>
    </row>
    <row r="68" spans="1:3" s="37" customFormat="1" ht="76.5" customHeight="1">
      <c r="A68" s="5" t="s">
        <v>103</v>
      </c>
      <c r="B68" s="7" t="s">
        <v>19</v>
      </c>
      <c r="C68" s="16">
        <v>443205</v>
      </c>
    </row>
    <row r="69" spans="1:3" s="37" customFormat="1" ht="66" customHeight="1">
      <c r="A69" s="5" t="s">
        <v>104</v>
      </c>
      <c r="B69" s="7" t="s">
        <v>20</v>
      </c>
      <c r="C69" s="16">
        <v>10400</v>
      </c>
    </row>
    <row r="70" spans="1:3" s="37" customFormat="1" ht="60.75" customHeight="1">
      <c r="A70" s="5" t="s">
        <v>105</v>
      </c>
      <c r="B70" s="7" t="s">
        <v>21</v>
      </c>
      <c r="C70" s="16">
        <v>0</v>
      </c>
    </row>
    <row r="71" spans="1:3" s="37" customFormat="1" ht="63.75" customHeight="1">
      <c r="A71" s="5" t="s">
        <v>106</v>
      </c>
      <c r="B71" s="7" t="s">
        <v>22</v>
      </c>
      <c r="C71" s="16">
        <v>9349707</v>
      </c>
    </row>
    <row r="72" spans="1:3" s="37" customFormat="1" ht="67.5" customHeight="1">
      <c r="A72" s="5" t="s">
        <v>118</v>
      </c>
      <c r="B72" s="43" t="s">
        <v>119</v>
      </c>
      <c r="C72" s="16">
        <v>25353374</v>
      </c>
    </row>
    <row r="73" spans="1:3" s="34" customFormat="1" ht="61.5" customHeight="1">
      <c r="A73" s="35" t="s">
        <v>74</v>
      </c>
      <c r="B73" s="36" t="s">
        <v>58</v>
      </c>
      <c r="C73" s="16">
        <v>328348</v>
      </c>
    </row>
    <row r="74" spans="1:3" s="39" customFormat="1" ht="61.5" customHeight="1">
      <c r="A74" s="38" t="s">
        <v>75</v>
      </c>
      <c r="B74" s="36" t="s">
        <v>59</v>
      </c>
      <c r="C74" s="16">
        <v>12764644</v>
      </c>
    </row>
    <row r="75" spans="1:3" s="39" customFormat="1" ht="61.5" customHeight="1">
      <c r="A75" s="38" t="s">
        <v>145</v>
      </c>
      <c r="B75" s="36" t="s">
        <v>146</v>
      </c>
      <c r="C75" s="16">
        <v>3608536</v>
      </c>
    </row>
    <row r="76" spans="1:3" s="39" customFormat="1" ht="40.5" customHeight="1">
      <c r="A76" s="38" t="s">
        <v>120</v>
      </c>
      <c r="B76" s="36" t="s">
        <v>121</v>
      </c>
      <c r="C76" s="16">
        <v>132400</v>
      </c>
    </row>
    <row r="77" spans="1:3" s="34" customFormat="1" ht="82.5" customHeight="1">
      <c r="A77" s="35" t="s">
        <v>76</v>
      </c>
      <c r="B77" s="36" t="s">
        <v>60</v>
      </c>
      <c r="C77" s="16">
        <v>55754495</v>
      </c>
    </row>
    <row r="78" spans="1:3" s="34" customFormat="1" ht="59.25" customHeight="1">
      <c r="A78" s="35" t="s">
        <v>77</v>
      </c>
      <c r="B78" s="36" t="s">
        <v>61</v>
      </c>
      <c r="C78" s="16">
        <v>2099219</v>
      </c>
    </row>
    <row r="79" spans="1:3" s="34" customFormat="1" ht="29.25" customHeight="1">
      <c r="A79" s="4" t="s">
        <v>124</v>
      </c>
      <c r="B79" s="29" t="s">
        <v>125</v>
      </c>
      <c r="C79" s="33">
        <f>C80+C81+C82</f>
        <v>57596340</v>
      </c>
    </row>
    <row r="80" spans="1:3" s="34" customFormat="1" ht="60" customHeight="1">
      <c r="A80" s="35" t="s">
        <v>126</v>
      </c>
      <c r="B80" s="36" t="s">
        <v>127</v>
      </c>
      <c r="C80" s="16">
        <v>55152320</v>
      </c>
    </row>
    <row r="81" spans="1:3" s="34" customFormat="1" ht="84.75" customHeight="1">
      <c r="A81" s="35" t="s">
        <v>137</v>
      </c>
      <c r="B81" s="36" t="s">
        <v>136</v>
      </c>
      <c r="C81" s="16">
        <v>1444020</v>
      </c>
    </row>
    <row r="82" spans="1:3" s="34" customFormat="1" ht="28.5" customHeight="1">
      <c r="A82" s="35" t="s">
        <v>143</v>
      </c>
      <c r="B82" s="36" t="s">
        <v>142</v>
      </c>
      <c r="C82" s="16">
        <v>1000000</v>
      </c>
    </row>
    <row r="83" spans="1:3" s="18" customFormat="1" ht="36.75" customHeight="1">
      <c r="A83" s="11"/>
      <c r="B83" s="11" t="s">
        <v>62</v>
      </c>
      <c r="C83" s="14">
        <f>C12+C25</f>
        <v>2647124789.5299997</v>
      </c>
    </row>
    <row r="84" spans="1:3" ht="18">
      <c r="A84" s="17"/>
      <c r="B84" s="17"/>
      <c r="C84" s="17"/>
    </row>
    <row r="85" spans="1:3" ht="48" customHeight="1">
      <c r="A85" s="40"/>
      <c r="B85" s="17"/>
      <c r="C85" s="41"/>
    </row>
    <row r="86" ht="64.5" customHeight="1">
      <c r="C86" s="42"/>
    </row>
    <row r="87" ht="15" hidden="1"/>
    <row r="88" ht="15" hidden="1"/>
    <row r="89" ht="15" hidden="1"/>
    <row r="90" ht="15" hidden="1"/>
    <row r="94" ht="17.25" customHeight="1"/>
    <row r="95" ht="27.75" customHeight="1"/>
    <row r="96" ht="27.75" customHeight="1"/>
  </sheetData>
  <sheetProtection/>
  <mergeCells count="3">
    <mergeCell ref="B4:C4"/>
    <mergeCell ref="B5:C5"/>
    <mergeCell ref="A8:C8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OPVO</cp:lastModifiedBy>
  <cp:lastPrinted>2016-09-23T07:52:36Z</cp:lastPrinted>
  <dcterms:created xsi:type="dcterms:W3CDTF">2003-11-18T13:38:27Z</dcterms:created>
  <dcterms:modified xsi:type="dcterms:W3CDTF">2016-11-15T13:49:22Z</dcterms:modified>
  <cp:category/>
  <cp:version/>
  <cp:contentType/>
  <cp:contentStatus/>
</cp:coreProperties>
</file>